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6" activeTab="8"/>
  </bookViews>
  <sheets>
    <sheet name="Сценарија, играни серии по год " sheetId="13" r:id="rId1"/>
    <sheet name="Сценарија - 2010" sheetId="21" r:id="rId2"/>
    <sheet name="Сценарија - 2011" sheetId="17" r:id="rId3"/>
    <sheet name="Сценарија - 2012" sheetId="18" r:id="rId4"/>
    <sheet name="Сценарија - 2013" sheetId="19" r:id="rId5"/>
    <sheet name="Сценарија - 2015" sheetId="9" r:id="rId6"/>
    <sheet name="Сценарија - 2016" sheetId="15" r:id="rId7"/>
    <sheet name="Сценарија - 2018" sheetId="12" r:id="rId8"/>
    <sheet name="Играни серии - 2016" sheetId="16" r:id="rId9"/>
    <sheet name="Играни-документарни серии-2018" sheetId="1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3" l="1"/>
  <c r="C17" i="13"/>
  <c r="C14" i="13"/>
  <c r="C13" i="13"/>
  <c r="C11" i="13"/>
  <c r="C10" i="13"/>
  <c r="C8" i="13"/>
  <c r="C9" i="13"/>
  <c r="C63" i="13" l="1"/>
  <c r="C33" i="13"/>
  <c r="C46" i="13"/>
  <c r="C48" i="13"/>
  <c r="C61" i="13"/>
  <c r="C60" i="13"/>
  <c r="C45" i="13"/>
  <c r="C64" i="13" l="1"/>
  <c r="C49" i="13"/>
  <c r="C30" i="13"/>
  <c r="C34" i="13" s="1"/>
  <c r="C16" i="13"/>
</calcChain>
</file>

<file path=xl/sharedStrings.xml><?xml version="1.0" encoding="utf-8"?>
<sst xmlns="http://schemas.openxmlformats.org/spreadsheetml/2006/main" count="138" uniqueCount="88">
  <si>
    <t>Наслов</t>
  </si>
  <si>
    <t>Продукција</t>
  </si>
  <si>
    <t>Режија</t>
  </si>
  <si>
    <t>Износ (МКД)</t>
  </si>
  <si>
    <t>Број</t>
  </si>
  <si>
    <t>Кавал Филм</t>
  </si>
  <si>
    <t>Скопје Филм Студио</t>
  </si>
  <si>
    <t>Марко Ѓоковиќ</t>
  </si>
  <si>
    <t>Даријан Пејовски</t>
  </si>
  <si>
    <t>Елеонора Венинова</t>
  </si>
  <si>
    <t>Александар Поповски</t>
  </si>
  <si>
    <t>Сестри и Брат Митевски</t>
  </si>
  <si>
    <t>Слатка горчина на зрелите калинки</t>
  </si>
  <si>
    <t>Андреј Илиевски Волкашин</t>
  </si>
  <si>
    <t>Полноќен воз</t>
  </si>
  <si>
    <t>Круг Продукција/ Ана Јакимска</t>
  </si>
  <si>
    <t>Алшар</t>
  </si>
  <si>
    <t>Огнен Георгиевски</t>
  </si>
  <si>
    <t>Подржани сценарија за долгометражен филм од македонски автори</t>
  </si>
  <si>
    <t>Назив на проект</t>
  </si>
  <si>
    <t>Име на подносител</t>
  </si>
  <si>
    <t>Мими</t>
  </si>
  <si>
    <t>Кино око</t>
  </si>
  <si>
    <t>Фарови</t>
  </si>
  <si>
    <t>Сашо Колоканов и Срѓан Јанакијевиќ</t>
  </si>
  <si>
    <t>Гласач бр.457</t>
  </si>
  <si>
    <t>Генијален будала</t>
  </si>
  <si>
    <t>Александра Миланова</t>
  </si>
  <si>
    <t>Жолтата куќа</t>
  </si>
  <si>
    <t>Маријан Алчевски</t>
  </si>
  <si>
    <t>Мајка</t>
  </si>
  <si>
    <t>Дете на сеќавањето</t>
  </si>
  <si>
    <t>Ивана Нелковска</t>
  </si>
  <si>
    <t>Бункер</t>
  </si>
  <si>
    <t>Марко Црногорски</t>
  </si>
  <si>
    <t>Потстанар</t>
  </si>
  <si>
    <t>Тежок удар</t>
  </si>
  <si>
    <t>Газменд Изаири</t>
  </si>
  <si>
    <t>Ноќта</t>
  </si>
  <si>
    <t xml:space="preserve">Зоки Поки </t>
  </si>
  <si>
    <t>Европски приказни</t>
  </si>
  <si>
    <t>Динамиката на македонската демоктарија 2006-2016</t>
  </si>
  <si>
    <t>Марко Ѓоковиќ, Лидија Мојсовска, Сашко Потер Мицевски</t>
  </si>
  <si>
    <t>ДФП Еуровижн</t>
  </si>
  <si>
    <t>ОХО Продукција</t>
  </si>
  <si>
    <t>Црни досиеја</t>
  </si>
  <si>
    <t>2008 -</t>
  </si>
  <si>
    <t>Година на прифаќање</t>
  </si>
  <si>
    <t>Број на проекти подржани со одлука на УО</t>
  </si>
  <si>
    <t>Вкупно</t>
  </si>
  <si>
    <t>Сектор Филм</t>
  </si>
  <si>
    <t>Драган Бјелогрлиќ</t>
  </si>
  <si>
    <t>Дина Дума</t>
  </si>
  <si>
    <t>Црвениот поет</t>
  </si>
  <si>
    <t>Николче Поповски</t>
  </si>
  <si>
    <t>Сенките на Балканот</t>
  </si>
  <si>
    <t>Сестра</t>
  </si>
  <si>
    <t>Адела, Новинар</t>
  </si>
  <si>
    <t>Сами</t>
  </si>
  <si>
    <t>Драгана Лукан Николовски</t>
  </si>
  <si>
    <t>Играни со македонско мнозинско учество</t>
  </si>
  <si>
    <t xml:space="preserve">Подржани серии </t>
  </si>
  <si>
    <t>Играни со македонско малцинско учество</t>
  </si>
  <si>
    <t>Документарни со македонско мнозинско учество</t>
  </si>
  <si>
    <t xml:space="preserve"> филмови од македонски автори</t>
  </si>
  <si>
    <t xml:space="preserve">Подржани сценарија за долгометражни играни   </t>
  </si>
  <si>
    <t>Подржани проекти за производство на други аудиовизуелни дела со македонски малцински удел  играна серија</t>
  </si>
  <si>
    <t>Подржани проекти за производство на други аудиовизуелни дела - документарна серија</t>
  </si>
  <si>
    <t>Подржани проекти за производство на други аудиовизуелни дела со македонско мнозинско учество- играна серија</t>
  </si>
  <si>
    <t>Подржани проекти за производство на други аудиовизуелни дела со македонски малцински удел - играна серија</t>
  </si>
  <si>
    <t>Крани</t>
  </si>
  <si>
    <t>Сценарио со работен наслов</t>
  </si>
  <si>
    <t>Име на подносител/сценарист</t>
  </si>
  <si>
    <t>Ѓорче Ставревски (сценарист)</t>
  </si>
  <si>
    <t>Куќа со три знамиња</t>
  </si>
  <si>
    <t>Лоши спомени</t>
  </si>
  <si>
    <t>Преекспонирано</t>
  </si>
  <si>
    <t>Димитар Банов</t>
  </si>
  <si>
    <t>Коридори</t>
  </si>
  <si>
    <t>Билјана Долевска</t>
  </si>
  <si>
    <t>Срам</t>
  </si>
  <si>
    <t>Ништо страшно</t>
  </si>
  <si>
    <t>Лето со Силвија</t>
  </si>
  <si>
    <t>Распеаната шума</t>
  </si>
  <si>
    <t>Гоце Цветановски</t>
  </si>
  <si>
    <t>Верица Недевска</t>
  </si>
  <si>
    <t>28 дена</t>
  </si>
  <si>
    <t>Драгана Лукан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</si>
</sst>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2" fillId="4" borderId="13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3" fontId="3" fillId="5" borderId="5" xfId="0" applyNumberFormat="1" applyFont="1" applyFill="1" applyBorder="1" applyAlignment="1">
      <alignment horizontal="center"/>
    </xf>
    <xf numFmtId="0" fontId="3" fillId="5" borderId="6" xfId="0" applyFont="1" applyFill="1" applyBorder="1"/>
    <xf numFmtId="3" fontId="3" fillId="5" borderId="6" xfId="0" applyNumberFormat="1" applyFont="1" applyFill="1" applyBorder="1" applyAlignment="1">
      <alignment horizontal="center"/>
    </xf>
    <xf numFmtId="0" fontId="0" fillId="5" borderId="0" xfId="0" applyFill="1"/>
    <xf numFmtId="3" fontId="3" fillId="0" borderId="5" xfId="0" applyNumberFormat="1" applyFont="1" applyBorder="1" applyAlignment="1"/>
    <xf numFmtId="3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3" fillId="5" borderId="5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5" borderId="6" xfId="0" applyFont="1" applyFill="1" applyBorder="1" applyAlignment="1">
      <alignment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0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wrapText="1"/>
    </xf>
    <xf numFmtId="3" fontId="3" fillId="5" borderId="1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top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/>
    <xf numFmtId="3" fontId="2" fillId="4" borderId="13" xfId="0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/>
    <xf numFmtId="3" fontId="2" fillId="4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3" fontId="2" fillId="4" borderId="5" xfId="0" applyNumberFormat="1" applyFont="1" applyFill="1" applyBorder="1" applyAlignment="1">
      <alignment horizontal="center" wrapText="1"/>
    </xf>
    <xf numFmtId="3" fontId="3" fillId="0" borderId="4" xfId="0" applyNumberFormat="1" applyFont="1" applyBorder="1" applyAlignment="1">
      <alignment wrapText="1"/>
    </xf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/>
    <xf numFmtId="3" fontId="2" fillId="4" borderId="4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left"/>
    </xf>
    <xf numFmtId="0" fontId="6" fillId="5" borderId="18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left"/>
    </xf>
    <xf numFmtId="0" fontId="6" fillId="5" borderId="0" xfId="0" applyFont="1" applyFill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7" fillId="0" borderId="0" xfId="0" applyFont="1"/>
    <xf numFmtId="0" fontId="5" fillId="2" borderId="1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2" xfId="0" applyFont="1" applyFill="1" applyBorder="1"/>
    <xf numFmtId="0" fontId="8" fillId="3" borderId="2" xfId="0" applyFont="1" applyFill="1" applyBorder="1"/>
    <xf numFmtId="3" fontId="8" fillId="3" borderId="3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7" fillId="3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3" borderId="2" xfId="0" applyFont="1" applyFill="1" applyBorder="1"/>
    <xf numFmtId="3" fontId="10" fillId="3" borderId="3" xfId="0" applyNumberFormat="1" applyFont="1" applyFill="1" applyBorder="1" applyAlignment="1">
      <alignment horizontal="center"/>
    </xf>
    <xf numFmtId="0" fontId="10" fillId="0" borderId="0" xfId="0" applyFont="1"/>
    <xf numFmtId="0" fontId="10" fillId="2" borderId="1" xfId="0" applyFont="1" applyFill="1" applyBorder="1"/>
    <xf numFmtId="0" fontId="9" fillId="3" borderId="1" xfId="0" applyFont="1" applyFill="1" applyBorder="1" applyAlignment="1">
      <alignment horizontal="left" vertical="center"/>
    </xf>
    <xf numFmtId="0" fontId="10" fillId="3" borderId="1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6" borderId="1" xfId="0" applyFont="1" applyFill="1" applyBorder="1" applyAlignment="1">
      <alignment horizontal="right"/>
    </xf>
    <xf numFmtId="0" fontId="7" fillId="6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64"/>
  <sheetViews>
    <sheetView workbookViewId="0">
      <selection activeCell="C12" sqref="C12"/>
    </sheetView>
  </sheetViews>
  <sheetFormatPr defaultRowHeight="15.75" x14ac:dyDescent="0.25"/>
  <cols>
    <col min="1" max="1" width="3.5703125" customWidth="1"/>
    <col min="2" max="2" width="94.42578125" style="26" customWidth="1"/>
    <col min="3" max="3" width="72" style="26" customWidth="1"/>
  </cols>
  <sheetData>
    <row r="1" spans="2:3" s="77" customFormat="1" ht="34.5" thickBot="1" x14ac:dyDescent="0.55000000000000004">
      <c r="B1" s="103" t="s">
        <v>46</v>
      </c>
      <c r="C1" s="104">
        <v>2018</v>
      </c>
    </row>
    <row r="2" spans="2:3" s="76" customFormat="1" ht="29.25" thickBot="1" x14ac:dyDescent="0.5">
      <c r="B2" s="74"/>
      <c r="C2" s="75"/>
    </row>
    <row r="3" spans="2:3" s="29" customFormat="1" ht="29.25" thickBot="1" x14ac:dyDescent="0.5">
      <c r="B3" s="69" t="s">
        <v>65</v>
      </c>
      <c r="C3" s="70" t="s">
        <v>64</v>
      </c>
    </row>
    <row r="4" spans="2:3" ht="16.5" thickBot="1" x14ac:dyDescent="0.3">
      <c r="B4" s="48" t="s">
        <v>47</v>
      </c>
      <c r="C4" s="49" t="s">
        <v>48</v>
      </c>
    </row>
    <row r="5" spans="2:3" ht="16.5" thickBot="1" x14ac:dyDescent="0.3">
      <c r="B5" s="27"/>
      <c r="C5" s="50"/>
    </row>
    <row r="6" spans="2:3" x14ac:dyDescent="0.25">
      <c r="B6" s="10">
        <v>2008</v>
      </c>
      <c r="C6" s="10">
        <v>0</v>
      </c>
    </row>
    <row r="7" spans="2:3" x14ac:dyDescent="0.25">
      <c r="B7" s="8">
        <v>2009</v>
      </c>
      <c r="C7" s="8">
        <v>0</v>
      </c>
    </row>
    <row r="8" spans="2:3" x14ac:dyDescent="0.25">
      <c r="B8" s="8">
        <v>2010</v>
      </c>
      <c r="C8" s="8">
        <f>'Сценарија - 2010'!B6</f>
        <v>1</v>
      </c>
    </row>
    <row r="9" spans="2:3" x14ac:dyDescent="0.25">
      <c r="B9" s="51">
        <v>2011</v>
      </c>
      <c r="C9" s="52">
        <f>'Сценарија - 2011'!B8</f>
        <v>3</v>
      </c>
    </row>
    <row r="10" spans="2:3" x14ac:dyDescent="0.25">
      <c r="B10" s="8">
        <v>2012</v>
      </c>
      <c r="C10" s="8">
        <f>'Сценарија - 2012'!B8</f>
        <v>3</v>
      </c>
    </row>
    <row r="11" spans="2:3" x14ac:dyDescent="0.25">
      <c r="B11" s="8">
        <v>2013</v>
      </c>
      <c r="C11" s="8">
        <f>'Сценарија - 2013'!B8</f>
        <v>3</v>
      </c>
    </row>
    <row r="12" spans="2:3" x14ac:dyDescent="0.25">
      <c r="B12" s="8">
        <v>2014</v>
      </c>
      <c r="C12" s="8">
        <v>0</v>
      </c>
    </row>
    <row r="13" spans="2:3" x14ac:dyDescent="0.25">
      <c r="B13" s="8">
        <v>2015</v>
      </c>
      <c r="C13" s="52">
        <f>'Сценарија - 2015'!B8</f>
        <v>3</v>
      </c>
    </row>
    <row r="14" spans="2:3" x14ac:dyDescent="0.25">
      <c r="B14" s="8">
        <v>2016</v>
      </c>
      <c r="C14" s="53">
        <f>'Сценарија - 2016'!B8</f>
        <v>3</v>
      </c>
    </row>
    <row r="15" spans="2:3" ht="15.75" customHeight="1" x14ac:dyDescent="0.25">
      <c r="B15" s="8">
        <v>2017</v>
      </c>
      <c r="C15" s="53">
        <v>0</v>
      </c>
    </row>
    <row r="16" spans="2:3" ht="16.5" thickBot="1" x14ac:dyDescent="0.3">
      <c r="B16" s="8">
        <v>2018</v>
      </c>
      <c r="C16" s="53">
        <f>'Сценарија - 2018'!B15</f>
        <v>11</v>
      </c>
    </row>
    <row r="17" spans="2:3" ht="16.5" thickBot="1" x14ac:dyDescent="0.3">
      <c r="B17" s="54" t="s">
        <v>49</v>
      </c>
      <c r="C17" s="55">
        <f>SUM(C6:C16)</f>
        <v>27</v>
      </c>
    </row>
    <row r="18" spans="2:3" ht="16.5" thickBot="1" x14ac:dyDescent="0.3"/>
    <row r="19" spans="2:3" s="29" customFormat="1" ht="29.25" thickBot="1" x14ac:dyDescent="0.5">
      <c r="B19" s="69" t="s">
        <v>61</v>
      </c>
      <c r="C19" s="70"/>
    </row>
    <row r="20" spans="2:3" s="73" customFormat="1" ht="19.5" thickBot="1" x14ac:dyDescent="0.35">
      <c r="B20" s="71" t="s">
        <v>60</v>
      </c>
      <c r="C20" s="72"/>
    </row>
    <row r="21" spans="2:3" ht="16.5" thickBot="1" x14ac:dyDescent="0.3">
      <c r="B21" s="48" t="s">
        <v>47</v>
      </c>
      <c r="C21" s="49" t="s">
        <v>48</v>
      </c>
    </row>
    <row r="22" spans="2:3" ht="16.5" thickBot="1" x14ac:dyDescent="0.3">
      <c r="B22" s="27"/>
      <c r="C22" s="50"/>
    </row>
    <row r="23" spans="2:3" x14ac:dyDescent="0.25">
      <c r="B23" s="10">
        <v>2008</v>
      </c>
      <c r="C23" s="10">
        <v>0</v>
      </c>
    </row>
    <row r="24" spans="2:3" x14ac:dyDescent="0.25">
      <c r="B24" s="8">
        <v>2009</v>
      </c>
      <c r="C24" s="8">
        <v>0</v>
      </c>
    </row>
    <row r="25" spans="2:3" x14ac:dyDescent="0.25">
      <c r="B25" s="8">
        <v>2010</v>
      </c>
      <c r="C25" s="8">
        <v>0</v>
      </c>
    </row>
    <row r="26" spans="2:3" x14ac:dyDescent="0.25">
      <c r="B26" s="51">
        <v>2011</v>
      </c>
      <c r="C26" s="52">
        <v>0</v>
      </c>
    </row>
    <row r="27" spans="2:3" x14ac:dyDescent="0.25">
      <c r="B27" s="8">
        <v>2012</v>
      </c>
      <c r="C27" s="8">
        <v>0</v>
      </c>
    </row>
    <row r="28" spans="2:3" x14ac:dyDescent="0.25">
      <c r="B28" s="8">
        <v>2013</v>
      </c>
      <c r="C28" s="8">
        <v>0</v>
      </c>
    </row>
    <row r="29" spans="2:3" x14ac:dyDescent="0.25">
      <c r="B29" s="8">
        <v>2014</v>
      </c>
      <c r="C29" s="8">
        <v>0</v>
      </c>
    </row>
    <row r="30" spans="2:3" x14ac:dyDescent="0.25">
      <c r="B30" s="8">
        <v>2015</v>
      </c>
      <c r="C30" s="52">
        <f>'Сценарија - 2015'!B24</f>
        <v>0</v>
      </c>
    </row>
    <row r="31" spans="2:3" x14ac:dyDescent="0.25">
      <c r="B31" s="8">
        <v>2016</v>
      </c>
      <c r="C31" s="53">
        <f>'Играни серии - 2016'!B6</f>
        <v>1</v>
      </c>
    </row>
    <row r="32" spans="2:3" ht="15.75" customHeight="1" x14ac:dyDescent="0.25">
      <c r="B32" s="8">
        <v>2017</v>
      </c>
      <c r="C32" s="53">
        <v>0</v>
      </c>
    </row>
    <row r="33" spans="2:3" ht="16.5" thickBot="1" x14ac:dyDescent="0.3">
      <c r="B33" s="8">
        <v>2018</v>
      </c>
      <c r="C33" s="53">
        <f>'Играни-документарни серии-2018'!B5</f>
        <v>1</v>
      </c>
    </row>
    <row r="34" spans="2:3" ht="16.5" thickBot="1" x14ac:dyDescent="0.3">
      <c r="B34" s="54" t="s">
        <v>49</v>
      </c>
      <c r="C34" s="55">
        <f>SUM(C23:C33)</f>
        <v>2</v>
      </c>
    </row>
    <row r="35" spans="2:3" s="73" customFormat="1" ht="19.5" thickBot="1" x14ac:dyDescent="0.35">
      <c r="B35" s="71" t="s">
        <v>62</v>
      </c>
      <c r="C35" s="72"/>
    </row>
    <row r="36" spans="2:3" ht="16.5" thickBot="1" x14ac:dyDescent="0.3">
      <c r="B36" s="48" t="s">
        <v>47</v>
      </c>
      <c r="C36" s="49" t="s">
        <v>48</v>
      </c>
    </row>
    <row r="37" spans="2:3" ht="16.5" thickBot="1" x14ac:dyDescent="0.3">
      <c r="B37" s="27"/>
      <c r="C37" s="50"/>
    </row>
    <row r="38" spans="2:3" x14ac:dyDescent="0.25">
      <c r="B38" s="10">
        <v>2008</v>
      </c>
      <c r="C38" s="10">
        <v>0</v>
      </c>
    </row>
    <row r="39" spans="2:3" x14ac:dyDescent="0.25">
      <c r="B39" s="8">
        <v>2009</v>
      </c>
      <c r="C39" s="8">
        <v>0</v>
      </c>
    </row>
    <row r="40" spans="2:3" x14ac:dyDescent="0.25">
      <c r="B40" s="8">
        <v>2010</v>
      </c>
      <c r="C40" s="8">
        <v>0</v>
      </c>
    </row>
    <row r="41" spans="2:3" x14ac:dyDescent="0.25">
      <c r="B41" s="51">
        <v>2011</v>
      </c>
      <c r="C41" s="52">
        <v>0</v>
      </c>
    </row>
    <row r="42" spans="2:3" x14ac:dyDescent="0.25">
      <c r="B42" s="8">
        <v>2012</v>
      </c>
      <c r="C42" s="8">
        <v>0</v>
      </c>
    </row>
    <row r="43" spans="2:3" x14ac:dyDescent="0.25">
      <c r="B43" s="8">
        <v>2013</v>
      </c>
      <c r="C43" s="8">
        <v>0</v>
      </c>
    </row>
    <row r="44" spans="2:3" x14ac:dyDescent="0.25">
      <c r="B44" s="8">
        <v>2014</v>
      </c>
      <c r="C44" s="8">
        <v>0</v>
      </c>
    </row>
    <row r="45" spans="2:3" x14ac:dyDescent="0.25">
      <c r="B45" s="8">
        <v>2015</v>
      </c>
      <c r="C45" s="52">
        <f>'Сценарија - 2015'!B39</f>
        <v>0</v>
      </c>
    </row>
    <row r="46" spans="2:3" x14ac:dyDescent="0.25">
      <c r="B46" s="8">
        <v>2016</v>
      </c>
      <c r="C46" s="53">
        <f>'Играни серии - 2016'!B9</f>
        <v>1</v>
      </c>
    </row>
    <row r="47" spans="2:3" ht="15.75" customHeight="1" x14ac:dyDescent="0.25">
      <c r="B47" s="8">
        <v>2017</v>
      </c>
      <c r="C47" s="53">
        <v>0</v>
      </c>
    </row>
    <row r="48" spans="2:3" ht="16.5" thickBot="1" x14ac:dyDescent="0.3">
      <c r="B48" s="8">
        <v>2018</v>
      </c>
      <c r="C48" s="53">
        <f>'Играни-документарни серии-2018'!B10</f>
        <v>1</v>
      </c>
    </row>
    <row r="49" spans="2:3" ht="16.5" thickBot="1" x14ac:dyDescent="0.3">
      <c r="B49" s="54" t="s">
        <v>49</v>
      </c>
      <c r="C49" s="55">
        <f>SUM(C38:C48)</f>
        <v>2</v>
      </c>
    </row>
    <row r="50" spans="2:3" s="73" customFormat="1" ht="19.5" thickBot="1" x14ac:dyDescent="0.35">
      <c r="B50" s="71" t="s">
        <v>63</v>
      </c>
      <c r="C50" s="72"/>
    </row>
    <row r="51" spans="2:3" ht="16.5" thickBot="1" x14ac:dyDescent="0.3">
      <c r="B51" s="48" t="s">
        <v>47</v>
      </c>
      <c r="C51" s="49" t="s">
        <v>48</v>
      </c>
    </row>
    <row r="52" spans="2:3" ht="16.5" thickBot="1" x14ac:dyDescent="0.3">
      <c r="B52" s="27"/>
      <c r="C52" s="50"/>
    </row>
    <row r="53" spans="2:3" x14ac:dyDescent="0.25">
      <c r="B53" s="10">
        <v>2008</v>
      </c>
      <c r="C53" s="10">
        <v>0</v>
      </c>
    </row>
    <row r="54" spans="2:3" x14ac:dyDescent="0.25">
      <c r="B54" s="8">
        <v>2009</v>
      </c>
      <c r="C54" s="8">
        <v>0</v>
      </c>
    </row>
    <row r="55" spans="2:3" x14ac:dyDescent="0.25">
      <c r="B55" s="8">
        <v>2010</v>
      </c>
      <c r="C55" s="8">
        <v>0</v>
      </c>
    </row>
    <row r="56" spans="2:3" x14ac:dyDescent="0.25">
      <c r="B56" s="51">
        <v>2011</v>
      </c>
      <c r="C56" s="52">
        <v>0</v>
      </c>
    </row>
    <row r="57" spans="2:3" x14ac:dyDescent="0.25">
      <c r="B57" s="8">
        <v>2012</v>
      </c>
      <c r="C57" s="8">
        <v>0</v>
      </c>
    </row>
    <row r="58" spans="2:3" x14ac:dyDescent="0.25">
      <c r="B58" s="8">
        <v>2013</v>
      </c>
      <c r="C58" s="8">
        <v>0</v>
      </c>
    </row>
    <row r="59" spans="2:3" x14ac:dyDescent="0.25">
      <c r="B59" s="8">
        <v>2014</v>
      </c>
      <c r="C59" s="8">
        <v>0</v>
      </c>
    </row>
    <row r="60" spans="2:3" x14ac:dyDescent="0.25">
      <c r="B60" s="8">
        <v>2015</v>
      </c>
      <c r="C60" s="52">
        <f>'Сценарија - 2015'!B54</f>
        <v>0</v>
      </c>
    </row>
    <row r="61" spans="2:3" x14ac:dyDescent="0.25">
      <c r="B61" s="8">
        <v>2016</v>
      </c>
      <c r="C61" s="53">
        <f>'Играни серии - 2016'!B36</f>
        <v>0</v>
      </c>
    </row>
    <row r="62" spans="2:3" ht="15.75" customHeight="1" x14ac:dyDescent="0.25">
      <c r="B62" s="8">
        <v>2017</v>
      </c>
      <c r="C62" s="53">
        <v>0</v>
      </c>
    </row>
    <row r="63" spans="2:3" ht="16.5" thickBot="1" x14ac:dyDescent="0.3">
      <c r="B63" s="8">
        <v>2018</v>
      </c>
      <c r="C63" s="53">
        <f>'Играни-документарни серии-2018'!B8</f>
        <v>2</v>
      </c>
    </row>
    <row r="64" spans="2:3" ht="16.5" thickBot="1" x14ac:dyDescent="0.3">
      <c r="B64" s="54" t="s">
        <v>49</v>
      </c>
      <c r="C64" s="55">
        <f>SUM(C53:C63)</f>
        <v>2</v>
      </c>
    </row>
  </sheetData>
  <pageMargins left="0.7" right="0.7" top="0.75" bottom="0.75" header="0.3" footer="0.3"/>
  <pageSetup scale="5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"/>
  <sheetViews>
    <sheetView workbookViewId="0">
      <selection activeCell="D18" sqref="D18"/>
    </sheetView>
  </sheetViews>
  <sheetFormatPr defaultRowHeight="15.75" x14ac:dyDescent="0.25"/>
  <cols>
    <col min="2" max="2" width="5.28515625" style="26" customWidth="1"/>
    <col min="3" max="3" width="37.85546875" style="5" customWidth="1"/>
    <col min="4" max="4" width="39" style="5" customWidth="1"/>
    <col min="5" max="5" width="33.28515625" style="5" customWidth="1"/>
    <col min="6" max="6" width="91.42578125" style="6" customWidth="1"/>
  </cols>
  <sheetData>
    <row r="1" spans="2:6" s="83" customFormat="1" ht="34.5" thickBot="1" x14ac:dyDescent="0.55000000000000004">
      <c r="B1" s="85"/>
      <c r="C1" s="86"/>
      <c r="D1" s="92">
        <v>2018</v>
      </c>
      <c r="E1" s="87"/>
      <c r="F1" s="91"/>
    </row>
    <row r="2" spans="2:6" s="83" customFormat="1" ht="26.25" customHeight="1" thickBot="1" x14ac:dyDescent="0.55000000000000004">
      <c r="B2" s="82"/>
      <c r="C2" s="77"/>
      <c r="D2" s="84"/>
    </row>
    <row r="3" spans="2:6" s="97" customFormat="1" ht="24" thickBot="1" x14ac:dyDescent="0.4">
      <c r="B3" s="99" t="s">
        <v>68</v>
      </c>
      <c r="C3" s="95"/>
      <c r="D3" s="95"/>
      <c r="E3" s="95"/>
      <c r="F3" s="96"/>
    </row>
    <row r="4" spans="2:6" s="1" customFormat="1" ht="16.5" thickBot="1" x14ac:dyDescent="0.3">
      <c r="B4" s="14" t="s">
        <v>4</v>
      </c>
      <c r="C4" s="15" t="s">
        <v>0</v>
      </c>
      <c r="D4" s="15" t="s">
        <v>1</v>
      </c>
      <c r="E4" s="15" t="s">
        <v>2</v>
      </c>
      <c r="F4" s="7" t="s">
        <v>3</v>
      </c>
    </row>
    <row r="5" spans="2:6" ht="16.5" thickBot="1" x14ac:dyDescent="0.3">
      <c r="B5" s="10">
        <v>1</v>
      </c>
      <c r="C5" s="25" t="s">
        <v>39</v>
      </c>
      <c r="D5" s="25" t="s">
        <v>22</v>
      </c>
      <c r="E5" s="22" t="s">
        <v>10</v>
      </c>
      <c r="F5" s="18">
        <v>19000000</v>
      </c>
    </row>
    <row r="6" spans="2:6" s="97" customFormat="1" ht="24" thickBot="1" x14ac:dyDescent="0.4">
      <c r="B6" s="99" t="s">
        <v>67</v>
      </c>
      <c r="C6" s="95"/>
      <c r="D6" s="95"/>
      <c r="E6" s="95"/>
      <c r="F6" s="96"/>
    </row>
    <row r="7" spans="2:6" x14ac:dyDescent="0.25">
      <c r="B7" s="36">
        <v>1</v>
      </c>
      <c r="C7" s="32" t="s">
        <v>40</v>
      </c>
      <c r="D7" s="17" t="s">
        <v>43</v>
      </c>
      <c r="E7" s="17" t="s">
        <v>7</v>
      </c>
      <c r="F7" s="18">
        <v>5200000</v>
      </c>
    </row>
    <row r="8" spans="2:6" s="21" customFormat="1" ht="48" thickBot="1" x14ac:dyDescent="0.3">
      <c r="B8" s="37">
        <v>2</v>
      </c>
      <c r="C8" s="35" t="s">
        <v>41</v>
      </c>
      <c r="D8" s="19" t="s">
        <v>44</v>
      </c>
      <c r="E8" s="35" t="s">
        <v>42</v>
      </c>
      <c r="F8" s="20">
        <v>8100000</v>
      </c>
    </row>
    <row r="9" spans="2:6" s="97" customFormat="1" ht="24" thickBot="1" x14ac:dyDescent="0.4">
      <c r="B9" s="99" t="s">
        <v>69</v>
      </c>
      <c r="C9" s="100"/>
      <c r="D9" s="95"/>
      <c r="E9" s="95"/>
      <c r="F9" s="96"/>
    </row>
    <row r="10" spans="2:6" x14ac:dyDescent="0.25">
      <c r="B10" s="36">
        <v>1</v>
      </c>
      <c r="C10" s="32" t="s">
        <v>45</v>
      </c>
      <c r="D10" s="17" t="s">
        <v>6</v>
      </c>
      <c r="E10" s="22"/>
      <c r="F10" s="18">
        <v>16300000</v>
      </c>
    </row>
  </sheetData>
  <pageMargins left="0.7" right="0.7" top="0.75" bottom="0.75" header="0.3" footer="0.3"/>
  <pageSetup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6"/>
  <sheetViews>
    <sheetView workbookViewId="0">
      <selection activeCell="D12" sqref="D12"/>
    </sheetView>
  </sheetViews>
  <sheetFormatPr defaultRowHeight="15.75" x14ac:dyDescent="0.25"/>
  <cols>
    <col min="2" max="2" width="5.28515625" style="26" customWidth="1"/>
    <col min="3" max="3" width="35" style="5" customWidth="1"/>
    <col min="4" max="4" width="59.28515625" style="5" customWidth="1"/>
    <col min="5" max="5" width="29.42578125" style="6" customWidth="1"/>
  </cols>
  <sheetData>
    <row r="1" spans="2:5" ht="16.5" thickBot="1" x14ac:dyDescent="0.3"/>
    <row r="2" spans="2:5" s="83" customFormat="1" ht="34.5" thickBot="1" x14ac:dyDescent="0.55000000000000004">
      <c r="B2" s="85"/>
      <c r="C2" s="86"/>
      <c r="D2" s="89">
        <v>2010</v>
      </c>
      <c r="E2" s="88"/>
    </row>
    <row r="3" spans="2:5" s="83" customFormat="1" ht="26.25" customHeight="1" thickBot="1" x14ac:dyDescent="0.55000000000000004">
      <c r="B3" s="82"/>
      <c r="C3" s="77"/>
      <c r="E3" s="84"/>
    </row>
    <row r="4" spans="2:5" s="30" customFormat="1" ht="29.25" thickBot="1" x14ac:dyDescent="0.5">
      <c r="B4" s="78" t="s">
        <v>18</v>
      </c>
      <c r="C4" s="79"/>
      <c r="D4" s="80"/>
      <c r="E4" s="81"/>
    </row>
    <row r="5" spans="2:5" s="102" customFormat="1" x14ac:dyDescent="0.25">
      <c r="B5" s="101"/>
      <c r="C5" s="61" t="s">
        <v>71</v>
      </c>
      <c r="D5" s="61" t="s">
        <v>72</v>
      </c>
      <c r="E5" s="58" t="s">
        <v>3</v>
      </c>
    </row>
    <row r="6" spans="2:5" s="21" customFormat="1" x14ac:dyDescent="0.25">
      <c r="B6" s="16">
        <v>1</v>
      </c>
      <c r="C6" s="42" t="s">
        <v>86</v>
      </c>
      <c r="D6" s="33" t="s">
        <v>87</v>
      </c>
      <c r="E6" s="43">
        <v>184500</v>
      </c>
    </row>
  </sheetData>
  <pageMargins left="0.7" right="0.7" top="0.75" bottom="0.75" header="0.3" footer="0.3"/>
  <pageSetup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"/>
  <sheetViews>
    <sheetView workbookViewId="0">
      <selection activeCell="C15" sqref="C15"/>
    </sheetView>
  </sheetViews>
  <sheetFormatPr defaultRowHeight="15.75" x14ac:dyDescent="0.25"/>
  <cols>
    <col min="2" max="2" width="5.28515625" style="26" customWidth="1"/>
    <col min="3" max="3" width="35" style="5" customWidth="1"/>
    <col min="4" max="4" width="59.28515625" style="5" customWidth="1"/>
    <col min="5" max="5" width="29.42578125" style="6" customWidth="1"/>
  </cols>
  <sheetData>
    <row r="1" spans="2:5" ht="16.5" thickBot="1" x14ac:dyDescent="0.3"/>
    <row r="2" spans="2:5" s="83" customFormat="1" ht="34.5" thickBot="1" x14ac:dyDescent="0.55000000000000004">
      <c r="B2" s="85"/>
      <c r="C2" s="86"/>
      <c r="D2" s="89">
        <v>2011</v>
      </c>
      <c r="E2" s="88"/>
    </row>
    <row r="3" spans="2:5" s="83" customFormat="1" ht="26.25" customHeight="1" thickBot="1" x14ac:dyDescent="0.55000000000000004">
      <c r="B3" s="82"/>
      <c r="C3" s="77"/>
      <c r="E3" s="84"/>
    </row>
    <row r="4" spans="2:5" s="30" customFormat="1" ht="29.25" thickBot="1" x14ac:dyDescent="0.5">
      <c r="B4" s="78" t="s">
        <v>18</v>
      </c>
      <c r="C4" s="79"/>
      <c r="D4" s="80"/>
      <c r="E4" s="81"/>
    </row>
    <row r="5" spans="2:5" s="102" customFormat="1" x14ac:dyDescent="0.25">
      <c r="B5" s="101"/>
      <c r="C5" s="61" t="s">
        <v>71</v>
      </c>
      <c r="D5" s="61" t="s">
        <v>72</v>
      </c>
      <c r="E5" s="58" t="s">
        <v>3</v>
      </c>
    </row>
    <row r="6" spans="2:5" s="21" customFormat="1" x14ac:dyDescent="0.25">
      <c r="B6" s="38">
        <v>1</v>
      </c>
      <c r="C6" s="39" t="s">
        <v>70</v>
      </c>
      <c r="D6" s="40" t="s">
        <v>73</v>
      </c>
      <c r="E6" s="41">
        <v>123000</v>
      </c>
    </row>
    <row r="7" spans="2:5" s="21" customFormat="1" ht="21" customHeight="1" x14ac:dyDescent="0.25">
      <c r="B7" s="16">
        <v>2</v>
      </c>
      <c r="C7" s="42" t="s">
        <v>74</v>
      </c>
      <c r="D7" s="33" t="s">
        <v>9</v>
      </c>
      <c r="E7" s="43">
        <v>123000</v>
      </c>
    </row>
    <row r="8" spans="2:5" s="21" customFormat="1" ht="24" customHeight="1" x14ac:dyDescent="0.25">
      <c r="B8" s="68">
        <v>3</v>
      </c>
      <c r="C8" s="44" t="s">
        <v>75</v>
      </c>
      <c r="D8" s="44" t="s">
        <v>7</v>
      </c>
      <c r="E8" s="43">
        <v>123000</v>
      </c>
    </row>
  </sheetData>
  <pageMargins left="0.7" right="0.7" top="0.75" bottom="0.75" header="0.3" footer="0.3"/>
  <pageSetup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"/>
  <sheetViews>
    <sheetView workbookViewId="0">
      <selection activeCell="D17" sqref="D17"/>
    </sheetView>
  </sheetViews>
  <sheetFormatPr defaultRowHeight="15.75" x14ac:dyDescent="0.25"/>
  <cols>
    <col min="2" max="2" width="5.28515625" style="26" customWidth="1"/>
    <col min="3" max="3" width="35" style="5" customWidth="1"/>
    <col min="4" max="4" width="59.28515625" style="5" customWidth="1"/>
    <col min="5" max="5" width="29.42578125" style="6" customWidth="1"/>
  </cols>
  <sheetData>
    <row r="1" spans="2:5" ht="16.5" thickBot="1" x14ac:dyDescent="0.3"/>
    <row r="2" spans="2:5" s="83" customFormat="1" ht="34.5" thickBot="1" x14ac:dyDescent="0.55000000000000004">
      <c r="B2" s="85"/>
      <c r="C2" s="86"/>
      <c r="D2" s="89">
        <v>2012</v>
      </c>
      <c r="E2" s="88"/>
    </row>
    <row r="3" spans="2:5" s="83" customFormat="1" ht="26.25" customHeight="1" thickBot="1" x14ac:dyDescent="0.55000000000000004">
      <c r="B3" s="82"/>
      <c r="C3" s="77"/>
      <c r="E3" s="84"/>
    </row>
    <row r="4" spans="2:5" s="30" customFormat="1" ht="29.25" thickBot="1" x14ac:dyDescent="0.5">
      <c r="B4" s="90" t="s">
        <v>18</v>
      </c>
      <c r="C4" s="80"/>
      <c r="D4" s="80"/>
      <c r="E4" s="81"/>
    </row>
    <row r="5" spans="2:5" s="102" customFormat="1" x14ac:dyDescent="0.25">
      <c r="B5" s="101"/>
      <c r="C5" s="61" t="s">
        <v>71</v>
      </c>
      <c r="D5" s="61" t="s">
        <v>72</v>
      </c>
      <c r="E5" s="58" t="s">
        <v>3</v>
      </c>
    </row>
    <row r="6" spans="2:5" s="21" customFormat="1" ht="24" customHeight="1" x14ac:dyDescent="0.25">
      <c r="B6" s="68">
        <v>1</v>
      </c>
      <c r="C6" s="44" t="s">
        <v>78</v>
      </c>
      <c r="D6" s="44" t="s">
        <v>79</v>
      </c>
      <c r="E6" s="43">
        <v>123000</v>
      </c>
    </row>
    <row r="7" spans="2:5" s="21" customFormat="1" x14ac:dyDescent="0.25">
      <c r="B7" s="38">
        <v>2</v>
      </c>
      <c r="C7" s="39" t="s">
        <v>76</v>
      </c>
      <c r="D7" s="40" t="s">
        <v>9</v>
      </c>
      <c r="E7" s="41">
        <v>123000</v>
      </c>
    </row>
    <row r="8" spans="2:5" s="21" customFormat="1" ht="21" customHeight="1" x14ac:dyDescent="0.25">
      <c r="B8" s="68">
        <v>3</v>
      </c>
      <c r="C8" s="42" t="s">
        <v>81</v>
      </c>
      <c r="D8" s="33" t="s">
        <v>77</v>
      </c>
      <c r="E8" s="43">
        <v>123000</v>
      </c>
    </row>
  </sheetData>
  <pageMargins left="0.7" right="0.7" top="0.75" bottom="0.75" header="0.3" footer="0.3"/>
  <pageSetup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"/>
  <sheetViews>
    <sheetView workbookViewId="0">
      <selection activeCell="D17" sqref="D17"/>
    </sheetView>
  </sheetViews>
  <sheetFormatPr defaultRowHeight="15.75" x14ac:dyDescent="0.25"/>
  <cols>
    <col min="2" max="2" width="5.28515625" style="26" customWidth="1"/>
    <col min="3" max="3" width="35" style="5" customWidth="1"/>
    <col min="4" max="4" width="59.28515625" style="5" customWidth="1"/>
    <col min="5" max="5" width="29.42578125" style="6" customWidth="1"/>
  </cols>
  <sheetData>
    <row r="1" spans="2:5" ht="16.5" thickBot="1" x14ac:dyDescent="0.3"/>
    <row r="2" spans="2:5" s="83" customFormat="1" ht="34.5" thickBot="1" x14ac:dyDescent="0.55000000000000004">
      <c r="B2" s="85"/>
      <c r="C2" s="86"/>
      <c r="D2" s="89">
        <v>2013</v>
      </c>
      <c r="E2" s="88"/>
    </row>
    <row r="3" spans="2:5" s="83" customFormat="1" ht="26.25" customHeight="1" thickBot="1" x14ac:dyDescent="0.55000000000000004">
      <c r="B3" s="82"/>
      <c r="C3" s="77"/>
      <c r="E3" s="84"/>
    </row>
    <row r="4" spans="2:5" s="30" customFormat="1" ht="29.25" thickBot="1" x14ac:dyDescent="0.5">
      <c r="B4" s="78" t="s">
        <v>18</v>
      </c>
      <c r="C4" s="79"/>
      <c r="D4" s="80"/>
      <c r="E4" s="81"/>
    </row>
    <row r="5" spans="2:5" s="102" customFormat="1" x14ac:dyDescent="0.25">
      <c r="B5" s="101"/>
      <c r="C5" s="61" t="s">
        <v>71</v>
      </c>
      <c r="D5" s="61" t="s">
        <v>72</v>
      </c>
      <c r="E5" s="58" t="s">
        <v>3</v>
      </c>
    </row>
    <row r="6" spans="2:5" s="21" customFormat="1" x14ac:dyDescent="0.25">
      <c r="B6" s="38">
        <v>1</v>
      </c>
      <c r="C6" s="39" t="s">
        <v>82</v>
      </c>
      <c r="D6" s="40" t="s">
        <v>13</v>
      </c>
      <c r="E6" s="41">
        <v>123000</v>
      </c>
    </row>
    <row r="7" spans="2:5" s="21" customFormat="1" ht="21" customHeight="1" x14ac:dyDescent="0.25">
      <c r="B7" s="16">
        <v>2</v>
      </c>
      <c r="C7" s="42" t="s">
        <v>83</v>
      </c>
      <c r="D7" s="33" t="s">
        <v>84</v>
      </c>
      <c r="E7" s="43">
        <v>123000</v>
      </c>
    </row>
    <row r="8" spans="2:5" s="21" customFormat="1" ht="24" customHeight="1" x14ac:dyDescent="0.25">
      <c r="B8" s="68">
        <v>3</v>
      </c>
      <c r="C8" s="44" t="s">
        <v>80</v>
      </c>
      <c r="D8" s="44" t="s">
        <v>85</v>
      </c>
      <c r="E8" s="43">
        <v>123000</v>
      </c>
    </row>
  </sheetData>
  <pageMargins left="0.7" right="0.7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"/>
  <sheetViews>
    <sheetView workbookViewId="0">
      <selection activeCell="D20" sqref="D20"/>
    </sheetView>
  </sheetViews>
  <sheetFormatPr defaultRowHeight="15.75" x14ac:dyDescent="0.25"/>
  <cols>
    <col min="2" max="2" width="5.28515625" style="26" customWidth="1"/>
    <col min="3" max="3" width="35" style="5" customWidth="1"/>
    <col min="4" max="4" width="59.28515625" style="5" customWidth="1"/>
    <col min="5" max="5" width="29.42578125" style="6" customWidth="1"/>
  </cols>
  <sheetData>
    <row r="1" spans="2:5" ht="16.5" thickBot="1" x14ac:dyDescent="0.3"/>
    <row r="2" spans="2:5" s="83" customFormat="1" ht="34.5" thickBot="1" x14ac:dyDescent="0.55000000000000004">
      <c r="B2" s="85"/>
      <c r="C2" s="86"/>
      <c r="D2" s="89">
        <v>2015</v>
      </c>
      <c r="E2" s="88"/>
    </row>
    <row r="3" spans="2:5" s="83" customFormat="1" ht="26.25" customHeight="1" thickBot="1" x14ac:dyDescent="0.55000000000000004">
      <c r="B3" s="82"/>
      <c r="C3" s="77"/>
      <c r="E3" s="84"/>
    </row>
    <row r="4" spans="2:5" s="30" customFormat="1" ht="29.25" thickBot="1" x14ac:dyDescent="0.5">
      <c r="B4" s="78" t="s">
        <v>18</v>
      </c>
      <c r="C4" s="79"/>
      <c r="D4" s="80"/>
      <c r="E4" s="81"/>
    </row>
    <row r="5" spans="2:5" x14ac:dyDescent="0.25">
      <c r="B5" s="56"/>
      <c r="C5" s="57" t="s">
        <v>19</v>
      </c>
      <c r="D5" s="57" t="s">
        <v>20</v>
      </c>
      <c r="E5" s="58" t="s">
        <v>3</v>
      </c>
    </row>
    <row r="6" spans="2:5" s="21" customFormat="1" ht="31.5" x14ac:dyDescent="0.25">
      <c r="B6" s="38">
        <v>1</v>
      </c>
      <c r="C6" s="39" t="s">
        <v>12</v>
      </c>
      <c r="D6" s="40" t="s">
        <v>13</v>
      </c>
      <c r="E6" s="41">
        <v>180000</v>
      </c>
    </row>
    <row r="7" spans="2:5" s="21" customFormat="1" ht="21" customHeight="1" x14ac:dyDescent="0.25">
      <c r="B7" s="16">
        <v>2</v>
      </c>
      <c r="C7" s="42" t="s">
        <v>14</v>
      </c>
      <c r="D7" s="33" t="s">
        <v>15</v>
      </c>
      <c r="E7" s="43">
        <v>180000</v>
      </c>
    </row>
    <row r="8" spans="2:5" s="21" customFormat="1" ht="29.25" customHeight="1" x14ac:dyDescent="0.25">
      <c r="B8" s="68">
        <v>3</v>
      </c>
      <c r="C8" s="44" t="s">
        <v>16</v>
      </c>
      <c r="D8" s="44" t="s">
        <v>17</v>
      </c>
      <c r="E8" s="43">
        <v>180000</v>
      </c>
    </row>
  </sheetData>
  <pageMargins left="0.7" right="0.7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"/>
  <sheetViews>
    <sheetView workbookViewId="0">
      <selection activeCell="E8" sqref="A2:E8"/>
    </sheetView>
  </sheetViews>
  <sheetFormatPr defaultRowHeight="15.75" x14ac:dyDescent="0.25"/>
  <cols>
    <col min="2" max="2" width="5.28515625" style="26" customWidth="1"/>
    <col min="3" max="3" width="37.85546875" style="5" customWidth="1"/>
    <col min="4" max="4" width="42.85546875" style="5" customWidth="1"/>
    <col min="5" max="5" width="41.7109375" style="6" customWidth="1"/>
  </cols>
  <sheetData>
    <row r="1" spans="2:5" s="30" customFormat="1" ht="29.25" thickBot="1" x14ac:dyDescent="0.5">
      <c r="B1" s="28"/>
      <c r="C1" s="29"/>
      <c r="E1" s="31"/>
    </row>
    <row r="2" spans="2:5" s="83" customFormat="1" ht="34.5" thickBot="1" x14ac:dyDescent="0.55000000000000004">
      <c r="B2" s="85"/>
      <c r="C2" s="86"/>
      <c r="D2" s="92">
        <v>2016</v>
      </c>
      <c r="E2" s="91"/>
    </row>
    <row r="3" spans="2:5" s="83" customFormat="1" ht="26.25" customHeight="1" thickBot="1" x14ac:dyDescent="0.55000000000000004">
      <c r="B3" s="82"/>
      <c r="C3" s="77"/>
      <c r="D3" s="84"/>
    </row>
    <row r="4" spans="2:5" s="30" customFormat="1" ht="29.25" thickBot="1" x14ac:dyDescent="0.5">
      <c r="B4" s="90" t="s">
        <v>18</v>
      </c>
      <c r="C4" s="80"/>
      <c r="D4" s="81"/>
      <c r="E4" s="81"/>
    </row>
    <row r="5" spans="2:5" s="5" customFormat="1" x14ac:dyDescent="0.25">
      <c r="B5" s="65"/>
      <c r="C5" s="66" t="s">
        <v>19</v>
      </c>
      <c r="D5" s="66" t="s">
        <v>20</v>
      </c>
      <c r="E5" s="67" t="s">
        <v>3</v>
      </c>
    </row>
    <row r="6" spans="2:5" s="5" customFormat="1" x14ac:dyDescent="0.25">
      <c r="B6" s="38">
        <v>1</v>
      </c>
      <c r="C6" s="39" t="s">
        <v>56</v>
      </c>
      <c r="D6" s="40" t="s">
        <v>52</v>
      </c>
      <c r="E6" s="41">
        <v>180000</v>
      </c>
    </row>
    <row r="7" spans="2:5" s="5" customFormat="1" x14ac:dyDescent="0.25">
      <c r="B7" s="16">
        <v>2</v>
      </c>
      <c r="C7" s="42" t="s">
        <v>57</v>
      </c>
      <c r="D7" s="33" t="s">
        <v>9</v>
      </c>
      <c r="E7" s="43">
        <v>180000</v>
      </c>
    </row>
    <row r="8" spans="2:5" s="5" customFormat="1" ht="33" customHeight="1" x14ac:dyDescent="0.25">
      <c r="B8" s="68">
        <v>3</v>
      </c>
      <c r="C8" s="44" t="s">
        <v>58</v>
      </c>
      <c r="D8" s="44" t="s">
        <v>59</v>
      </c>
      <c r="E8" s="43">
        <v>180000</v>
      </c>
    </row>
  </sheetData>
  <pageMargins left="0.7" right="0.7" top="0.75" bottom="0.75" header="0.3" footer="0.3"/>
  <pageSetup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5"/>
  <sheetViews>
    <sheetView workbookViewId="0">
      <selection activeCell="D21" sqref="D21"/>
    </sheetView>
  </sheetViews>
  <sheetFormatPr defaultRowHeight="15.75" x14ac:dyDescent="0.25"/>
  <cols>
    <col min="2" max="2" width="5.28515625" style="26" customWidth="1"/>
    <col min="3" max="3" width="37.85546875" style="5" customWidth="1"/>
    <col min="4" max="4" width="47.85546875" style="5" customWidth="1"/>
    <col min="5" max="5" width="41.42578125" style="5" customWidth="1"/>
  </cols>
  <sheetData>
    <row r="1" spans="2:5" s="83" customFormat="1" ht="34.5" thickBot="1" x14ac:dyDescent="0.55000000000000004">
      <c r="B1" s="85"/>
      <c r="C1" s="86"/>
      <c r="D1" s="89">
        <v>2018</v>
      </c>
      <c r="E1" s="88"/>
    </row>
    <row r="2" spans="2:5" s="83" customFormat="1" ht="26.25" customHeight="1" thickBot="1" x14ac:dyDescent="0.55000000000000004">
      <c r="B2" s="82"/>
      <c r="C2" s="77"/>
      <c r="E2" s="84"/>
    </row>
    <row r="3" spans="2:5" s="30" customFormat="1" ht="29.25" thickBot="1" x14ac:dyDescent="0.5">
      <c r="B3" s="78" t="s">
        <v>18</v>
      </c>
      <c r="C3" s="79"/>
      <c r="D3" s="80"/>
      <c r="E3" s="81"/>
    </row>
    <row r="4" spans="2:5" ht="16.5" thickBot="1" x14ac:dyDescent="0.3">
      <c r="B4" s="45"/>
      <c r="C4" s="46" t="s">
        <v>19</v>
      </c>
      <c r="D4" s="46" t="s">
        <v>20</v>
      </c>
      <c r="E4" s="47" t="s">
        <v>3</v>
      </c>
    </row>
    <row r="5" spans="2:5" x14ac:dyDescent="0.25">
      <c r="B5" s="10">
        <v>1</v>
      </c>
      <c r="C5" s="34" t="s">
        <v>23</v>
      </c>
      <c r="D5" s="11" t="s">
        <v>24</v>
      </c>
      <c r="E5" s="12">
        <v>185000</v>
      </c>
    </row>
    <row r="6" spans="2:5" x14ac:dyDescent="0.25">
      <c r="B6" s="8">
        <v>2</v>
      </c>
      <c r="C6" s="2" t="s">
        <v>25</v>
      </c>
      <c r="D6" s="9" t="s">
        <v>9</v>
      </c>
      <c r="E6" s="13">
        <v>185000</v>
      </c>
    </row>
    <row r="7" spans="2:5" x14ac:dyDescent="0.25">
      <c r="B7" s="10">
        <v>3</v>
      </c>
      <c r="C7" s="2" t="s">
        <v>26</v>
      </c>
      <c r="D7" s="9" t="s">
        <v>27</v>
      </c>
      <c r="E7" s="23">
        <v>185000</v>
      </c>
    </row>
    <row r="8" spans="2:5" x14ac:dyDescent="0.25">
      <c r="B8" s="8">
        <v>4</v>
      </c>
      <c r="C8" s="2" t="s">
        <v>21</v>
      </c>
      <c r="D8" s="9" t="s">
        <v>8</v>
      </c>
      <c r="E8" s="12">
        <v>185000</v>
      </c>
    </row>
    <row r="9" spans="2:5" x14ac:dyDescent="0.25">
      <c r="B9" s="10">
        <v>5</v>
      </c>
      <c r="C9" s="2" t="s">
        <v>28</v>
      </c>
      <c r="D9" s="9" t="s">
        <v>29</v>
      </c>
      <c r="E9" s="13">
        <v>185000</v>
      </c>
    </row>
    <row r="10" spans="2:5" x14ac:dyDescent="0.25">
      <c r="B10" s="8">
        <v>6</v>
      </c>
      <c r="C10" s="2" t="s">
        <v>30</v>
      </c>
      <c r="D10" s="9" t="s">
        <v>11</v>
      </c>
      <c r="E10" s="23">
        <v>185000</v>
      </c>
    </row>
    <row r="11" spans="2:5" x14ac:dyDescent="0.25">
      <c r="B11" s="10">
        <v>7</v>
      </c>
      <c r="C11" s="4" t="s">
        <v>31</v>
      </c>
      <c r="D11" s="24" t="s">
        <v>32</v>
      </c>
      <c r="E11" s="23">
        <v>185000</v>
      </c>
    </row>
    <row r="12" spans="2:5" x14ac:dyDescent="0.25">
      <c r="B12" s="8">
        <v>8</v>
      </c>
      <c r="C12" s="2" t="s">
        <v>33</v>
      </c>
      <c r="D12" s="9" t="s">
        <v>34</v>
      </c>
      <c r="E12" s="12">
        <v>185000</v>
      </c>
    </row>
    <row r="13" spans="2:5" x14ac:dyDescent="0.25">
      <c r="B13" s="10">
        <v>9</v>
      </c>
      <c r="C13" s="2" t="s">
        <v>35</v>
      </c>
      <c r="D13" s="9" t="s">
        <v>7</v>
      </c>
      <c r="E13" s="13">
        <v>185000</v>
      </c>
    </row>
    <row r="14" spans="2:5" x14ac:dyDescent="0.25">
      <c r="B14" s="8">
        <v>10</v>
      </c>
      <c r="C14" s="4" t="s">
        <v>36</v>
      </c>
      <c r="D14" s="24" t="s">
        <v>37</v>
      </c>
      <c r="E14" s="23">
        <v>185000</v>
      </c>
    </row>
    <row r="15" spans="2:5" x14ac:dyDescent="0.25">
      <c r="B15" s="10">
        <v>11</v>
      </c>
      <c r="C15" s="2" t="s">
        <v>38</v>
      </c>
      <c r="D15" s="9" t="s">
        <v>5</v>
      </c>
      <c r="E15" s="3">
        <v>185000</v>
      </c>
    </row>
  </sheetData>
  <pageMargins left="0.7" right="0.7" top="0.75" bottom="0.75" header="0.3" footer="0.3"/>
  <pageSetup scale="6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9"/>
  <sheetViews>
    <sheetView tabSelected="1" topLeftCell="A13" workbookViewId="0">
      <selection activeCell="E17" sqref="E17"/>
    </sheetView>
  </sheetViews>
  <sheetFormatPr defaultRowHeight="15.75" x14ac:dyDescent="0.25"/>
  <cols>
    <col min="2" max="2" width="5.28515625" style="26" customWidth="1"/>
    <col min="3" max="3" width="37.85546875" style="5" customWidth="1"/>
    <col min="4" max="4" width="32.7109375" style="5" customWidth="1"/>
    <col min="5" max="5" width="28.28515625" style="5" customWidth="1"/>
    <col min="6" max="6" width="103.5703125" style="6" customWidth="1"/>
  </cols>
  <sheetData>
    <row r="1" spans="2:6" s="30" customFormat="1" ht="29.25" thickBot="1" x14ac:dyDescent="0.5">
      <c r="B1" s="28"/>
      <c r="C1" s="29"/>
      <c r="E1" s="31"/>
    </row>
    <row r="2" spans="2:6" s="83" customFormat="1" ht="34.5" thickBot="1" x14ac:dyDescent="0.55000000000000004">
      <c r="B2" s="85"/>
      <c r="C2" s="86"/>
      <c r="D2" s="92"/>
      <c r="E2" s="92">
        <v>2016</v>
      </c>
      <c r="F2" s="91"/>
    </row>
    <row r="3" spans="2:6" s="83" customFormat="1" ht="26.25" customHeight="1" thickBot="1" x14ac:dyDescent="0.55000000000000004">
      <c r="B3" s="82"/>
      <c r="C3" s="77"/>
      <c r="D3" s="84"/>
    </row>
    <row r="4" spans="2:6" s="97" customFormat="1" ht="24" thickBot="1" x14ac:dyDescent="0.4">
      <c r="B4" s="93" t="s">
        <v>68</v>
      </c>
      <c r="C4" s="94"/>
      <c r="D4" s="95"/>
      <c r="E4" s="95"/>
      <c r="F4" s="96"/>
    </row>
    <row r="5" spans="2:6" s="59" customFormat="1" x14ac:dyDescent="0.25">
      <c r="B5" s="61" t="s">
        <v>4</v>
      </c>
      <c r="C5" s="62" t="s">
        <v>0</v>
      </c>
      <c r="D5" s="62" t="s">
        <v>1</v>
      </c>
      <c r="E5" s="62" t="s">
        <v>2</v>
      </c>
      <c r="F5" s="63" t="s">
        <v>3</v>
      </c>
    </row>
    <row r="6" spans="2:6" s="5" customFormat="1" ht="16.5" thickBot="1" x14ac:dyDescent="0.3">
      <c r="B6" s="10">
        <v>1</v>
      </c>
      <c r="C6" s="25" t="s">
        <v>53</v>
      </c>
      <c r="D6" s="25" t="s">
        <v>50</v>
      </c>
      <c r="E6" s="22" t="s">
        <v>54</v>
      </c>
      <c r="F6" s="18">
        <v>23000000</v>
      </c>
    </row>
    <row r="7" spans="2:6" s="97" customFormat="1" ht="24" thickBot="1" x14ac:dyDescent="0.4">
      <c r="B7" s="93" t="s">
        <v>66</v>
      </c>
      <c r="C7" s="98"/>
      <c r="D7" s="95"/>
      <c r="E7" s="95"/>
      <c r="F7" s="96"/>
    </row>
    <row r="8" spans="2:6" s="59" customFormat="1" x14ac:dyDescent="0.25">
      <c r="B8" s="61" t="s">
        <v>4</v>
      </c>
      <c r="C8" s="62" t="s">
        <v>0</v>
      </c>
      <c r="D8" s="62" t="s">
        <v>1</v>
      </c>
      <c r="E8" s="62" t="s">
        <v>2</v>
      </c>
      <c r="F8" s="63" t="s">
        <v>3</v>
      </c>
    </row>
    <row r="9" spans="2:6" s="5" customFormat="1" x14ac:dyDescent="0.25">
      <c r="B9" s="10">
        <v>1</v>
      </c>
      <c r="C9" s="9" t="s">
        <v>55</v>
      </c>
      <c r="D9" s="9" t="s">
        <v>6</v>
      </c>
      <c r="E9" s="64" t="s">
        <v>51</v>
      </c>
      <c r="F9" s="60">
        <v>8000000</v>
      </c>
    </row>
  </sheetData>
  <pageMargins left="0.7" right="0.7" top="0.75" bottom="0.75" header="0.3" footer="0.3"/>
  <pageSetup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Сценарија, играни серии по год </vt:lpstr>
      <vt:lpstr>Сценарија - 2010</vt:lpstr>
      <vt:lpstr>Сценарија - 2011</vt:lpstr>
      <vt:lpstr>Сценарија - 2012</vt:lpstr>
      <vt:lpstr>Сценарија - 2013</vt:lpstr>
      <vt:lpstr>Сценарија - 2015</vt:lpstr>
      <vt:lpstr>Сценарија - 2016</vt:lpstr>
      <vt:lpstr>Сценарија - 2018</vt:lpstr>
      <vt:lpstr>Играни серии - 2016</vt:lpstr>
      <vt:lpstr>Играни-документарни серии-2018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2019-01-30T08:28:04Z</dcterms:modified>
</cp:coreProperties>
</file>